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844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2">'Munka3'!$A$1:$E$81</definedName>
  </definedNames>
  <calcPr fullCalcOnLoad="1"/>
</workbook>
</file>

<file path=xl/sharedStrings.xml><?xml version="1.0" encoding="utf-8"?>
<sst xmlns="http://schemas.openxmlformats.org/spreadsheetml/2006/main" count="217" uniqueCount="147">
  <si>
    <t>P.H.</t>
  </si>
  <si>
    <t>A tétel megnevezése</t>
  </si>
  <si>
    <t>Előző év</t>
  </si>
  <si>
    <t>Előző év(ek) helyesbítései</t>
  </si>
  <si>
    <t>Tárgyév</t>
  </si>
  <si>
    <t>A</t>
  </si>
  <si>
    <t>B</t>
  </si>
  <si>
    <t>C</t>
  </si>
  <si>
    <t>D</t>
  </si>
  <si>
    <t>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</si>
  <si>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</si>
  <si>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</si>
  <si>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</si>
  <si>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</si>
  <si>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</si>
  <si>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</si>
  <si>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</si>
  <si>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</si>
  <si>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</si>
  <si>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</si>
  <si>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</si>
  <si>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</si>
  <si>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</si>
  <si>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</si>
  <si>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</si>
  <si>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</si>
  <si>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</si>
  <si>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</si>
  <si>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</si>
  <si>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</si>
  <si>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</si>
  <si>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</si>
  <si>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</si>
  <si>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</si>
  <si>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</si>
  <si>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r>
      <t>A. Befektetett eszközök</t>
    </r>
    <r>
      <rPr>
        <sz val="10"/>
        <rFont val="Arial"/>
        <family val="0"/>
      </rPr>
      <t xml:space="preserve"> (2-5. sorok)</t>
    </r>
  </si>
  <si>
    <t>I. IMMATERIÁLIS JAVAK</t>
  </si>
  <si>
    <t>II. TÁRGYI ESZKÖZÖK</t>
  </si>
  <si>
    <t>III. BEFEKTETETT PÉNZÜGYI ESZKÖZÖK</t>
  </si>
  <si>
    <t>IV. BEFEKTETETT ESZKÖZÖK ÉRTÉKHELYESBÍTÉSE</t>
  </si>
  <si>
    <r>
      <t>Forgóeszközök</t>
    </r>
    <r>
      <rPr>
        <sz val="10"/>
        <rFont val="Arial"/>
        <family val="2"/>
      </rPr>
      <t xml:space="preserve"> (7-10. sorok)</t>
    </r>
  </si>
  <si>
    <t>I. KÉSZLETEK</t>
  </si>
  <si>
    <t>II. KÖVETELÉSEK</t>
  </si>
  <si>
    <t>III. ÉRTÉKPAPÍROK</t>
  </si>
  <si>
    <t>IV. PÉNZESZÖKÖZÖK</t>
  </si>
  <si>
    <t>C. Aktív időbeli elhatárolások</t>
  </si>
  <si>
    <r>
      <t>ESZKÖZÖK (AKTÍVÁK) ÖSSZESEN</t>
    </r>
    <r>
      <rPr>
        <sz val="10"/>
        <rFont val="Arial"/>
        <family val="2"/>
      </rPr>
      <t xml:space="preserve"> (1.+6.+11. sor)</t>
    </r>
  </si>
  <si>
    <r>
      <t>D. Saját tőke</t>
    </r>
    <r>
      <rPr>
        <sz val="10"/>
        <rFont val="Arial"/>
        <family val="2"/>
      </rPr>
      <t xml:space="preserve"> (14.-19. sorok)</t>
    </r>
  </si>
  <si>
    <t>I. INDULÓ TŐKE / JEGYZETT TŐKE</t>
  </si>
  <si>
    <t>II. TŐKEVÁLTOZÁS / EREDMÉNY</t>
  </si>
  <si>
    <t>III. LEKÖTÖTT TARTALÉK</t>
  </si>
  <si>
    <t>IV ÉRTÉKELÉSI TARTALÉK</t>
  </si>
  <si>
    <t>V. TÁRGYÉVI EREDMÉNY ALAPTEVÉKENYSÉGBŐL (KÖZHASZNÚ TEVÉKENYSÉGBŐL)</t>
  </si>
  <si>
    <t>VI. TÁRGYÉVI EREDMÉNY VÁLLALKOZÁSI TEVÉKENYSÉGBŐL</t>
  </si>
  <si>
    <t>E. Céltartalékok</t>
  </si>
  <si>
    <t>F. Kötelezettségek (22.-23. sorok)</t>
  </si>
  <si>
    <t>I. HOSSZÚ LEJÁRATÚ KÖTELEZETTSÉGEK</t>
  </si>
  <si>
    <t>II. RÖVID LEJÁRATÚ KÖTELEZETTSÉGEK</t>
  </si>
  <si>
    <t>G. Passzív időbeli elhatárolások</t>
  </si>
  <si>
    <t>Sor-szám</t>
  </si>
  <si>
    <t>FORRÁSOK (PASSZÍVÁK) ÖSSZESEN                         (13.-20.+21.+24. sor)</t>
  </si>
  <si>
    <t xml:space="preserve"> </t>
  </si>
  <si>
    <t>A. Összes közhasznú tevékenység bevétele (1.+2.+3.+4.+5.)</t>
  </si>
  <si>
    <t>1. Közhasznú célú működésre kapott támogatás</t>
  </si>
  <si>
    <t>a) alapítótól</t>
  </si>
  <si>
    <t>b) központi költségvetéstől</t>
  </si>
  <si>
    <t>c) helyi önkormányzattól</t>
  </si>
  <si>
    <t>d) társadalombiztosítótól</t>
  </si>
  <si>
    <t>e) egyéb, ebből 1%..................................</t>
  </si>
  <si>
    <t>2. Pályázati úton elnyert támogatás</t>
  </si>
  <si>
    <t>3. Közhasznú tevékenységből származó bevétel</t>
  </si>
  <si>
    <t>4. Tagdíjból származó bevétel</t>
  </si>
  <si>
    <t>5. Egyéb bevétel</t>
  </si>
  <si>
    <t>B. Vállalkozási tevékenység bevétele</t>
  </si>
  <si>
    <t>C. Összes bevétel (A.+B.)</t>
  </si>
  <si>
    <t>D. Közhasznú tevékenység ráfordításai (1.+2.+3.+4.+5.+6.)</t>
  </si>
  <si>
    <t>1. Anyagjellegű ráfordítások</t>
  </si>
  <si>
    <t>2. Személyi jellegű ráfordítások</t>
  </si>
  <si>
    <t>3. Értékcsökkentési leírás</t>
  </si>
  <si>
    <t>4. Egyéb ráfrodítások</t>
  </si>
  <si>
    <t>5. Pénzügyi műveletek ráfordításai</t>
  </si>
  <si>
    <t>6. Rendkívóli ráfordítások</t>
  </si>
  <si>
    <t>E. Vállalkozási tevékenység ráfordításai (1.+2.+3.+4.+5.+6.)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</si>
  <si>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</si>
  <si>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</si>
  <si>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</si>
  <si>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</si>
  <si>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</si>
  <si>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</si>
  <si>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</si>
  <si>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</si>
  <si>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</si>
  <si>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</si>
  <si>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</si>
  <si>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</si>
  <si>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</si>
  <si>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</si>
  <si>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</si>
  <si>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</si>
  <si>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F. Összes ráfordítás (D.+E.)</t>
  </si>
  <si>
    <t>G. Adózás előtti eredménye (B.-E.)</t>
  </si>
  <si>
    <t>H. Adófizetési kötelezettség</t>
  </si>
  <si>
    <t>I. Tárgyévi vállalkozási eredmény (G.-H.)</t>
  </si>
  <si>
    <t>J. Tárgyévi közhasznú eredmény (A.-D.)</t>
  </si>
  <si>
    <t>TÁJÉKOZTATÓ ADATOK</t>
  </si>
  <si>
    <t>A Személyi jellegű ráfrodítások</t>
  </si>
  <si>
    <t>1. Bérköltség</t>
  </si>
  <si>
    <t>ebből: -megbízási díjak</t>
  </si>
  <si>
    <t xml:space="preserve">          -tisztelet díjak</t>
  </si>
  <si>
    <t>3. Bérjárulékok</t>
  </si>
  <si>
    <t>B. A szervezet által nyújtott támogatások</t>
  </si>
  <si>
    <t>C. Továbbutalási céllal kapott támogatás</t>
  </si>
  <si>
    <t>D. Továbbutalt támogatás</t>
  </si>
  <si>
    <t>Statisztikai számjel vagy adószám ( csekkszámlaszám )</t>
  </si>
  <si>
    <t xml:space="preserve">A számviteli törvény szerinti egyéb szervezetek </t>
  </si>
  <si>
    <t>közhasznú egyszerűsített éves beszámólója</t>
  </si>
  <si>
    <t>év</t>
  </si>
  <si>
    <t>BEVETÉS KULTURÁLIS- ÉS SPORTEGYESÜLET</t>
  </si>
  <si>
    <t>egyéb szervezet megnevezése</t>
  </si>
  <si>
    <t>8640 FÓNYOD, SZENT ISTVÁN U 31.</t>
  </si>
  <si>
    <t>címe</t>
  </si>
  <si>
    <t>Keltezés:</t>
  </si>
  <si>
    <t>Az egyéb szervezet vezetője</t>
  </si>
  <si>
    <t>( képviselője )</t>
  </si>
  <si>
    <t xml:space="preserve">   T. 1715/D - AB Nyomtatvány</t>
  </si>
  <si>
    <t>Az egyéb szervezet címe :</t>
  </si>
  <si>
    <t>Adatok ezer Ft-ban</t>
  </si>
  <si>
    <t xml:space="preserve">KETTŐS KÖNVVITELT VEZETŐ EGYÉB SZERVEZETEK </t>
  </si>
  <si>
    <t>KÖZHASZNÚ EGYSZERŰSÍTETT ÉVES BESZÁMOLÓJÁNAK EREDMÉNYKIMUTATÁSA</t>
  </si>
  <si>
    <t>18258521-2-14</t>
  </si>
  <si>
    <t xml:space="preserve">Statisztikai számjel vagy adószám: ( csekszámlaszám ) </t>
  </si>
  <si>
    <t>T.1715/D.r.sz. - 2s - AB Nyomtatvány</t>
  </si>
  <si>
    <t xml:space="preserve">Az egyéb szervezet megnevezése : </t>
  </si>
  <si>
    <t>2. Személyi jellegű egyéb kifizetések</t>
  </si>
  <si>
    <t>T.1715/D.r.sz. - 2w - AB Nyomtatvány</t>
  </si>
  <si>
    <t>Egyéb szervezet vezetője (képviselője)</t>
  </si>
  <si>
    <t>T.1715/D.r.sz. - 1 - AB Nyomtatvány</t>
  </si>
  <si>
    <t xml:space="preserve"> (képviselője)</t>
  </si>
  <si>
    <t>KETTŐS KÖNVVITELT VEZETŐ EGYÉB SZERVEZETEK</t>
  </si>
  <si>
    <t>KÖZHASZNÚ EGYSZERŰSÍTETT ÉVES BESZÁMOLÓJÁNAK MÉRLEGE</t>
  </si>
  <si>
    <t>ÓVÁS KÖZHASZNÚ EGYESÜLET</t>
  </si>
  <si>
    <t>18116485-9133-529-01</t>
  </si>
  <si>
    <t>1026.BP.BRANYISZKÓ ÚT 13/A</t>
  </si>
  <si>
    <t>Bp., 2011.05.31.</t>
  </si>
  <si>
    <t>Keltezés:2011.05.31.</t>
  </si>
  <si>
    <t>2010 é v</t>
  </si>
  <si>
    <t>2010. é 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</si>
</sst>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4" fontId="0" fillId="0" borderId="12" xfId="0" applyNumberFormat="1" applyBorder="1" applyAlignment="1">
      <alignment vertical="center" wrapText="1"/>
    </xf>
    <xf numFmtId="4" fontId="0" fillId="0" borderId="13" xfId="0" applyNumberFormat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0" fillId="0" borderId="16" xfId="0" applyNumberFormat="1" applyBorder="1" applyAlignment="1">
      <alignment vertical="center" wrapText="1"/>
    </xf>
    <xf numFmtId="4" fontId="0" fillId="0" borderId="17" xfId="0" applyNumberForma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3" fillId="0" borderId="18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8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27</xdr:row>
      <xdr:rowOff>171450</xdr:rowOff>
    </xdr:from>
    <xdr:to>
      <xdr:col>15</xdr:col>
      <xdr:colOff>104775</xdr:colOff>
      <xdr:row>27</xdr:row>
      <xdr:rowOff>171450</xdr:rowOff>
    </xdr:to>
    <xdr:sp>
      <xdr:nvSpPr>
        <xdr:cNvPr id="1" name="Line 5"/>
        <xdr:cNvSpPr>
          <a:spLocks/>
        </xdr:cNvSpPr>
      </xdr:nvSpPr>
      <xdr:spPr>
        <a:xfrm>
          <a:off x="3857625" y="71913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13</xdr:row>
      <xdr:rowOff>47625</xdr:rowOff>
    </xdr:from>
    <xdr:to>
      <xdr:col>12</xdr:col>
      <xdr:colOff>390525</xdr:colOff>
      <xdr:row>13</xdr:row>
      <xdr:rowOff>47625</xdr:rowOff>
    </xdr:to>
    <xdr:sp>
      <xdr:nvSpPr>
        <xdr:cNvPr id="2" name="Line 6"/>
        <xdr:cNvSpPr>
          <a:spLocks/>
        </xdr:cNvSpPr>
      </xdr:nvSpPr>
      <xdr:spPr>
        <a:xfrm>
          <a:off x="552450" y="3467100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17</xdr:row>
      <xdr:rowOff>19050</xdr:rowOff>
    </xdr:from>
    <xdr:to>
      <xdr:col>12</xdr:col>
      <xdr:colOff>390525</xdr:colOff>
      <xdr:row>17</xdr:row>
      <xdr:rowOff>28575</xdr:rowOff>
    </xdr:to>
    <xdr:sp>
      <xdr:nvSpPr>
        <xdr:cNvPr id="3" name="Line 7"/>
        <xdr:cNvSpPr>
          <a:spLocks/>
        </xdr:cNvSpPr>
      </xdr:nvSpPr>
      <xdr:spPr>
        <a:xfrm>
          <a:off x="552450" y="4467225"/>
          <a:ext cx="2924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9">
      <selection activeCell="E29" sqref="E29"/>
    </sheetView>
  </sheetViews>
  <sheetFormatPr defaultColWidth="9.140625" defaultRowHeight="12.75"/>
  <cols>
    <col min="1" max="1" width="3.421875" style="0" customWidth="1"/>
    <col min="2" max="2" width="4.140625" style="0" customWidth="1"/>
    <col min="3" max="3" width="3.8515625" style="0" customWidth="1"/>
    <col min="4" max="4" width="4.00390625" style="0" customWidth="1"/>
    <col min="5" max="5" width="3.57421875" style="0" customWidth="1"/>
    <col min="6" max="6" width="3.421875" style="0" customWidth="1"/>
    <col min="7" max="8" width="3.57421875" style="0" customWidth="1"/>
    <col min="9" max="9" width="4.00390625" style="0" customWidth="1"/>
    <col min="10" max="10" width="3.8515625" style="0" customWidth="1"/>
    <col min="11" max="11" width="4.28125" style="0" customWidth="1"/>
    <col min="12" max="12" width="4.57421875" style="0" customWidth="1"/>
    <col min="13" max="13" width="5.8515625" style="0" customWidth="1"/>
    <col min="14" max="14" width="5.7109375" style="0" customWidth="1"/>
    <col min="15" max="15" width="5.140625" style="0" customWidth="1"/>
    <col min="16" max="16" width="5.421875" style="0" customWidth="1"/>
    <col min="17" max="17" width="5.57421875" style="0" customWidth="1"/>
    <col min="18" max="18" width="8.421875" style="0" customWidth="1"/>
  </cols>
  <sheetData>
    <row r="1" spans="1:19" ht="20.25">
      <c r="A1" s="22">
        <v>1</v>
      </c>
      <c r="B1" s="22">
        <v>8</v>
      </c>
      <c r="C1" s="22">
        <v>1</v>
      </c>
      <c r="D1" s="22">
        <v>1</v>
      </c>
      <c r="E1" s="22">
        <v>6</v>
      </c>
      <c r="F1" s="22">
        <v>4</v>
      </c>
      <c r="G1" s="22">
        <v>8</v>
      </c>
      <c r="H1" s="22">
        <v>5</v>
      </c>
      <c r="I1" s="22">
        <v>9</v>
      </c>
      <c r="J1" s="22">
        <v>1</v>
      </c>
      <c r="K1" s="22">
        <v>3</v>
      </c>
      <c r="L1" s="22">
        <v>3</v>
      </c>
      <c r="M1" s="22">
        <v>5</v>
      </c>
      <c r="N1" s="22">
        <v>2</v>
      </c>
      <c r="O1" s="22">
        <v>9</v>
      </c>
      <c r="P1" s="22">
        <v>0</v>
      </c>
      <c r="Q1" s="40">
        <v>1</v>
      </c>
      <c r="R1" s="23"/>
      <c r="S1" s="23"/>
    </row>
    <row r="2" spans="1:19" ht="20.25">
      <c r="A2" s="23"/>
      <c r="B2" s="24" t="s">
        <v>113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2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2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ht="2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ht="2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2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15" ht="23.25">
      <c r="A8" s="23"/>
      <c r="B8" s="26" t="s">
        <v>114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23.25">
      <c r="A9" s="23"/>
      <c r="B9" s="25" t="s">
        <v>115</v>
      </c>
      <c r="C9" s="25"/>
      <c r="D9" s="23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ht="2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ht="20.25">
      <c r="A11" s="23"/>
      <c r="B11" s="23"/>
      <c r="C11" s="23"/>
      <c r="D11" s="23"/>
      <c r="E11" s="23"/>
      <c r="F11" s="23"/>
      <c r="G11" s="23"/>
      <c r="H11" s="22">
        <v>2</v>
      </c>
      <c r="I11" s="22">
        <v>0</v>
      </c>
      <c r="J11" s="22">
        <v>1</v>
      </c>
      <c r="K11" s="22">
        <v>0</v>
      </c>
      <c r="L11" s="23" t="s">
        <v>116</v>
      </c>
      <c r="M11" s="23"/>
      <c r="N11" s="23"/>
      <c r="O11" s="23"/>
    </row>
    <row r="12" spans="1:15" ht="20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ht="20.25">
      <c r="A13" s="23"/>
      <c r="B13" s="27" t="s">
        <v>140</v>
      </c>
      <c r="C13" s="27"/>
      <c r="D13" s="27"/>
      <c r="E13" s="27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20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20.25">
      <c r="A15" s="23"/>
      <c r="B15" s="23"/>
      <c r="C15" s="23"/>
      <c r="D15" s="23"/>
      <c r="E15" s="23"/>
      <c r="F15" s="24" t="s">
        <v>118</v>
      </c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20.2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13" ht="20.25">
      <c r="A17" s="23"/>
      <c r="B17" s="23"/>
      <c r="C17" s="27" t="s">
        <v>142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5" ht="2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 ht="20.25">
      <c r="A19" s="23"/>
      <c r="B19" s="23"/>
      <c r="C19" s="23"/>
      <c r="D19" s="23"/>
      <c r="E19" s="23"/>
      <c r="F19" s="23"/>
      <c r="G19" s="23"/>
      <c r="H19" s="23"/>
      <c r="I19" s="24" t="s">
        <v>120</v>
      </c>
      <c r="J19" s="23"/>
      <c r="K19" s="23"/>
      <c r="L19" s="23"/>
      <c r="M19" s="23"/>
      <c r="N19" s="23"/>
      <c r="O19" s="23"/>
    </row>
    <row r="20" spans="1:15" ht="2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9" ht="2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 ht="2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19" ht="2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 ht="2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 ht="2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19" ht="2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1:17" ht="2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ht="20.25">
      <c r="A28" s="23"/>
      <c r="B28" s="23"/>
      <c r="C28" s="23"/>
      <c r="D28" s="28" t="s">
        <v>121</v>
      </c>
      <c r="E28" s="35" t="s">
        <v>143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ht="2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 t="s">
        <v>122</v>
      </c>
      <c r="P29" s="23"/>
      <c r="Q29" s="23"/>
    </row>
    <row r="30" spans="1:17" ht="2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9" t="s">
        <v>123</v>
      </c>
      <c r="P30" s="23"/>
      <c r="Q30" s="23"/>
    </row>
    <row r="31" spans="1:19" ht="2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30" t="s">
        <v>0</v>
      </c>
      <c r="N31" s="23"/>
      <c r="O31" s="23"/>
      <c r="P31" s="23"/>
      <c r="Q31" s="23"/>
      <c r="R31" s="23"/>
      <c r="S31" s="23"/>
    </row>
    <row r="32" spans="1:19" ht="2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1:19" ht="2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ht="2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1:19" ht="20.25">
      <c r="A35" s="24" t="s">
        <v>124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2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2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2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2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2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2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2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26">
      <selection activeCell="I28" sqref="I28"/>
    </sheetView>
  </sheetViews>
  <sheetFormatPr defaultColWidth="9.140625" defaultRowHeight="12.75"/>
  <cols>
    <col min="1" max="1" width="4.00390625" style="2" customWidth="1"/>
    <col min="2" max="2" width="40.7109375" style="3" customWidth="1"/>
    <col min="3" max="3" width="13.28125" style="3" customWidth="1"/>
    <col min="4" max="4" width="14.421875" style="3" customWidth="1"/>
    <col min="5" max="5" width="13.57421875" style="3" customWidth="1"/>
  </cols>
  <sheetData>
    <row r="1" spans="1:26" ht="20.25">
      <c r="A1" s="23"/>
      <c r="B1" s="24" t="s">
        <v>130</v>
      </c>
      <c r="C1" s="38" t="s">
        <v>141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31"/>
      <c r="R1" s="23"/>
      <c r="S1" s="23"/>
      <c r="T1" s="23"/>
      <c r="U1" s="23"/>
      <c r="V1" s="23"/>
      <c r="W1" s="23"/>
      <c r="X1" s="32"/>
      <c r="Y1" s="32"/>
      <c r="Z1" s="32"/>
    </row>
    <row r="2" spans="1:26" ht="20.25">
      <c r="A2" s="23"/>
      <c r="B2" s="24" t="s">
        <v>132</v>
      </c>
      <c r="C2" s="34" t="s">
        <v>140</v>
      </c>
      <c r="D2" s="35"/>
      <c r="E2" s="35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32"/>
      <c r="Y2" s="32"/>
      <c r="Z2" s="32"/>
    </row>
    <row r="3" spans="1:19" ht="20.25">
      <c r="A3" s="23"/>
      <c r="B3" s="24" t="s">
        <v>125</v>
      </c>
      <c r="C3" s="34" t="s">
        <v>142</v>
      </c>
      <c r="D3" s="35"/>
      <c r="E3" s="35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32"/>
      <c r="R3" s="32"/>
      <c r="S3" s="32"/>
    </row>
    <row r="4" spans="1:19" ht="20.25">
      <c r="A4"/>
      <c r="B4" s="34" t="s">
        <v>138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32"/>
      <c r="R4" s="32"/>
      <c r="S4" s="33"/>
    </row>
    <row r="5" spans="1:26" ht="20.25">
      <c r="A5" s="36" t="s">
        <v>139</v>
      </c>
      <c r="B5" s="37"/>
      <c r="C5"/>
      <c r="D5"/>
      <c r="E5"/>
      <c r="F5" s="23"/>
      <c r="G5" s="23"/>
      <c r="H5" s="23"/>
      <c r="I5" s="23"/>
      <c r="J5" s="27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32"/>
      <c r="Y5" s="32"/>
      <c r="Z5" s="32"/>
    </row>
    <row r="6" spans="1:5" ht="20.25">
      <c r="A6"/>
      <c r="B6"/>
      <c r="C6" s="33" t="s">
        <v>145</v>
      </c>
      <c r="D6"/>
      <c r="E6"/>
    </row>
    <row r="7" spans="1:5" ht="13.5" thickBot="1">
      <c r="A7"/>
      <c r="B7"/>
      <c r="C7"/>
      <c r="D7"/>
      <c r="E7" s="39" t="s">
        <v>126</v>
      </c>
    </row>
    <row r="8" spans="1:5" s="1" customFormat="1" ht="25.5" customHeight="1">
      <c r="A8" s="4" t="s">
        <v>59</v>
      </c>
      <c r="B8" s="8" t="s">
        <v>1</v>
      </c>
      <c r="C8" s="4" t="s">
        <v>2</v>
      </c>
      <c r="D8" s="8" t="s">
        <v>3</v>
      </c>
      <c r="E8" s="4" t="s">
        <v>4</v>
      </c>
    </row>
    <row r="9" spans="1:5" ht="13.5" thickBot="1">
      <c r="A9" s="5" t="s">
        <v>5</v>
      </c>
      <c r="B9" s="9" t="s">
        <v>6</v>
      </c>
      <c r="C9" s="5" t="s">
        <v>7</v>
      </c>
      <c r="D9" s="9" t="s">
        <v>8</v>
      </c>
      <c r="E9" s="5" t="s">
        <v>9</v>
      </c>
    </row>
    <row r="10" spans="1:5" ht="25.5" customHeight="1">
      <c r="A10" s="6" t="s">
        <v>10</v>
      </c>
      <c r="B10" s="10" t="s">
        <v>35</v>
      </c>
      <c r="C10" s="14">
        <f>SUM(C11:C14)</f>
        <v>0</v>
      </c>
      <c r="D10" s="17">
        <f>SUM(D11:D14)</f>
        <v>0</v>
      </c>
      <c r="E10" s="14">
        <f>SUM(E11:E14)</f>
        <v>1658</v>
      </c>
    </row>
    <row r="11" spans="1:5" ht="17.25" customHeight="1">
      <c r="A11" s="7" t="s">
        <v>11</v>
      </c>
      <c r="B11" s="11" t="s">
        <v>36</v>
      </c>
      <c r="C11" s="15"/>
      <c r="D11" s="18"/>
      <c r="E11" s="15"/>
    </row>
    <row r="12" spans="1:5" ht="19.5" customHeight="1">
      <c r="A12" s="7" t="s">
        <v>12</v>
      </c>
      <c r="B12" s="11" t="s">
        <v>37</v>
      </c>
      <c r="C12" s="15"/>
      <c r="D12" s="18"/>
      <c r="E12" s="15">
        <v>1658</v>
      </c>
    </row>
    <row r="13" spans="1:5" ht="21" customHeight="1">
      <c r="A13" s="7" t="s">
        <v>13</v>
      </c>
      <c r="B13" s="11" t="s">
        <v>38</v>
      </c>
      <c r="C13" s="15"/>
      <c r="D13" s="18"/>
      <c r="E13" s="15"/>
    </row>
    <row r="14" spans="1:5" ht="25.5" customHeight="1">
      <c r="A14" s="7" t="s">
        <v>14</v>
      </c>
      <c r="B14" s="11" t="s">
        <v>39</v>
      </c>
      <c r="C14" s="15"/>
      <c r="D14" s="18"/>
      <c r="E14" s="15"/>
    </row>
    <row r="15" spans="1:5" ht="20.25" customHeight="1">
      <c r="A15" s="7" t="s">
        <v>15</v>
      </c>
      <c r="B15" s="12" t="s">
        <v>40</v>
      </c>
      <c r="C15" s="15">
        <f>SUM(C16:C19)</f>
        <v>345</v>
      </c>
      <c r="D15" s="18">
        <f>SUM(D16:D19)</f>
        <v>0</v>
      </c>
      <c r="E15" s="15">
        <f>SUM(E16:E19)</f>
        <v>1042</v>
      </c>
    </row>
    <row r="16" spans="1:5" ht="20.25" customHeight="1">
      <c r="A16" s="7" t="s">
        <v>16</v>
      </c>
      <c r="B16" s="11" t="s">
        <v>41</v>
      </c>
      <c r="C16" s="15"/>
      <c r="D16" s="18"/>
      <c r="E16" s="15"/>
    </row>
    <row r="17" spans="1:5" ht="21.75" customHeight="1">
      <c r="A17" s="7" t="s">
        <v>17</v>
      </c>
      <c r="B17" s="11" t="s">
        <v>42</v>
      </c>
      <c r="C17" s="15">
        <v>2</v>
      </c>
      <c r="D17" s="18"/>
      <c r="E17" s="15">
        <v>2</v>
      </c>
    </row>
    <row r="18" spans="1:5" ht="18" customHeight="1">
      <c r="A18" s="7" t="s">
        <v>18</v>
      </c>
      <c r="B18" s="11" t="s">
        <v>43</v>
      </c>
      <c r="C18" s="15"/>
      <c r="D18" s="18"/>
      <c r="E18" s="15"/>
    </row>
    <row r="19" spans="1:5" ht="19.5" customHeight="1">
      <c r="A19" s="7" t="s">
        <v>19</v>
      </c>
      <c r="B19" s="11" t="s">
        <v>44</v>
      </c>
      <c r="C19" s="15">
        <v>343</v>
      </c>
      <c r="D19" s="18"/>
      <c r="E19" s="15">
        <v>1040</v>
      </c>
    </row>
    <row r="20" spans="1:5" ht="20.25" customHeight="1">
      <c r="A20" s="7" t="s">
        <v>20</v>
      </c>
      <c r="B20" s="12" t="s">
        <v>45</v>
      </c>
      <c r="C20" s="15"/>
      <c r="D20" s="18"/>
      <c r="E20" s="15"/>
    </row>
    <row r="21" spans="1:5" ht="24.75" customHeight="1">
      <c r="A21" s="7" t="s">
        <v>21</v>
      </c>
      <c r="B21" s="12" t="s">
        <v>46</v>
      </c>
      <c r="C21" s="15">
        <f>SUM(C20,C15,C10)</f>
        <v>345</v>
      </c>
      <c r="D21" s="18">
        <f>SUM(D20,D15,D10)</f>
        <v>0</v>
      </c>
      <c r="E21" s="15">
        <f>SUM(E20,E15,E10)</f>
        <v>2700</v>
      </c>
    </row>
    <row r="22" spans="1:5" ht="18.75" customHeight="1">
      <c r="A22" s="7" t="s">
        <v>22</v>
      </c>
      <c r="B22" s="12" t="s">
        <v>47</v>
      </c>
      <c r="C22" s="18">
        <f>SUM(C23:C28)</f>
        <v>344</v>
      </c>
      <c r="D22" s="18">
        <f>SUM(D23:D28)</f>
        <v>0</v>
      </c>
      <c r="E22" s="15">
        <f>SUM(E23:E28)</f>
        <v>914</v>
      </c>
    </row>
    <row r="23" spans="1:5" ht="18" customHeight="1">
      <c r="A23" s="7" t="s">
        <v>23</v>
      </c>
      <c r="B23" s="13" t="s">
        <v>48</v>
      </c>
      <c r="C23" s="15">
        <v>2589</v>
      </c>
      <c r="D23" s="18"/>
      <c r="E23" s="15">
        <v>247</v>
      </c>
    </row>
    <row r="24" spans="1:5" ht="17.25" customHeight="1">
      <c r="A24" s="7" t="s">
        <v>24</v>
      </c>
      <c r="B24" s="13" t="s">
        <v>49</v>
      </c>
      <c r="C24" s="15">
        <v>70</v>
      </c>
      <c r="D24" s="18"/>
      <c r="E24" s="15">
        <v>27</v>
      </c>
    </row>
    <row r="25" spans="1:5" ht="19.5" customHeight="1">
      <c r="A25" s="7" t="s">
        <v>25</v>
      </c>
      <c r="B25" s="13" t="s">
        <v>50</v>
      </c>
      <c r="C25" s="15"/>
      <c r="D25" s="18"/>
      <c r="E25" s="15"/>
    </row>
    <row r="26" spans="1:5" ht="17.25" customHeight="1">
      <c r="A26" s="7" t="s">
        <v>26</v>
      </c>
      <c r="B26" s="13" t="s">
        <v>51</v>
      </c>
      <c r="C26" s="15"/>
      <c r="D26" s="18"/>
      <c r="E26" s="15"/>
    </row>
    <row r="27" spans="1:5" ht="25.5" customHeight="1">
      <c r="A27" s="7" t="s">
        <v>27</v>
      </c>
      <c r="B27" s="13" t="s">
        <v>52</v>
      </c>
      <c r="C27" s="15">
        <v>-2315</v>
      </c>
      <c r="D27" s="18"/>
      <c r="E27" s="15">
        <v>640</v>
      </c>
    </row>
    <row r="28" spans="1:5" ht="25.5" customHeight="1">
      <c r="A28" s="7" t="s">
        <v>28</v>
      </c>
      <c r="B28" s="13" t="s">
        <v>53</v>
      </c>
      <c r="C28" s="15"/>
      <c r="D28" s="18"/>
      <c r="E28" s="15"/>
    </row>
    <row r="29" spans="1:5" ht="19.5" customHeight="1">
      <c r="A29" s="7" t="s">
        <v>29</v>
      </c>
      <c r="B29" s="12" t="s">
        <v>54</v>
      </c>
      <c r="C29" s="15"/>
      <c r="D29" s="18"/>
      <c r="E29" s="15"/>
    </row>
    <row r="30" spans="1:5" ht="19.5" customHeight="1">
      <c r="A30" s="7" t="s">
        <v>30</v>
      </c>
      <c r="B30" s="12" t="s">
        <v>55</v>
      </c>
      <c r="C30" s="15">
        <f>SUM(C31:C32)</f>
        <v>1</v>
      </c>
      <c r="D30" s="18">
        <f>SUM(D31:D32)</f>
        <v>0</v>
      </c>
      <c r="E30" s="15">
        <f>SUM(E31:E32)</f>
        <v>1786</v>
      </c>
    </row>
    <row r="31" spans="1:5" ht="20.25" customHeight="1">
      <c r="A31" s="7" t="s">
        <v>31</v>
      </c>
      <c r="B31" s="13" t="s">
        <v>56</v>
      </c>
      <c r="C31" s="15"/>
      <c r="D31" s="18"/>
      <c r="E31" s="15">
        <v>1650</v>
      </c>
    </row>
    <row r="32" spans="1:5" ht="19.5" customHeight="1">
      <c r="A32" s="7" t="s">
        <v>32</v>
      </c>
      <c r="B32" s="13" t="s">
        <v>57</v>
      </c>
      <c r="C32" s="15">
        <v>1</v>
      </c>
      <c r="D32" s="18"/>
      <c r="E32" s="15">
        <v>136</v>
      </c>
    </row>
    <row r="33" spans="1:5" ht="18.75" customHeight="1">
      <c r="A33" s="7" t="s">
        <v>33</v>
      </c>
      <c r="B33" s="12" t="s">
        <v>58</v>
      </c>
      <c r="C33" s="15"/>
      <c r="D33" s="18"/>
      <c r="E33" s="15"/>
    </row>
    <row r="34" spans="1:5" ht="25.5" customHeight="1" thickBot="1">
      <c r="A34" s="5" t="s">
        <v>34</v>
      </c>
      <c r="B34" s="19" t="s">
        <v>60</v>
      </c>
      <c r="C34" s="16">
        <f>SUM(C33,C30,C29,C22)</f>
        <v>345</v>
      </c>
      <c r="D34" s="20">
        <f>SUM(D33,D30,D29,D22)</f>
        <v>0</v>
      </c>
      <c r="E34" s="16">
        <f>SUM(E33,E30,E29,E22)</f>
        <v>2700</v>
      </c>
    </row>
    <row r="36" ht="12.75">
      <c r="D36" s="3" t="s">
        <v>61</v>
      </c>
    </row>
    <row r="37" spans="1:5" ht="12.75">
      <c r="A37" s="3"/>
      <c r="E37"/>
    </row>
    <row r="38" spans="1:4" ht="12.75">
      <c r="A38" s="3" t="s">
        <v>144</v>
      </c>
      <c r="D38" s="2" t="s">
        <v>122</v>
      </c>
    </row>
    <row r="39" spans="1:4" ht="12.75">
      <c r="A39" s="3"/>
      <c r="D39" s="3" t="s">
        <v>137</v>
      </c>
    </row>
    <row r="40" spans="1:5" ht="12.75">
      <c r="A40" s="3" t="s">
        <v>136</v>
      </c>
      <c r="E40"/>
    </row>
    <row r="41" spans="1:5" ht="12.75">
      <c r="A41" s="3"/>
      <c r="E41"/>
    </row>
  </sheetData>
  <sheetProtection/>
  <printOptions/>
  <pageMargins left="0.35" right="0.4" top="0.59" bottom="0.72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1"/>
  <sheetViews>
    <sheetView zoomScalePageLayoutView="0" workbookViewId="0" topLeftCell="A94">
      <selection activeCell="E27" sqref="E27"/>
    </sheetView>
  </sheetViews>
  <sheetFormatPr defaultColWidth="9.140625" defaultRowHeight="12.75"/>
  <cols>
    <col min="1" max="1" width="5.28125" style="0" customWidth="1"/>
    <col min="2" max="2" width="40.57421875" style="0" customWidth="1"/>
    <col min="3" max="3" width="16.140625" style="0" customWidth="1"/>
    <col min="4" max="4" width="14.421875" style="0" customWidth="1"/>
    <col min="5" max="5" width="14.28125" style="0" customWidth="1"/>
  </cols>
  <sheetData>
    <row r="1" spans="1:26" ht="20.25">
      <c r="A1" s="23"/>
      <c r="B1" s="24" t="s">
        <v>130</v>
      </c>
      <c r="C1" s="38" t="s">
        <v>141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2"/>
      <c r="P1" s="22"/>
      <c r="Q1" s="31"/>
      <c r="R1" s="23"/>
      <c r="S1" s="23"/>
      <c r="T1" s="23"/>
      <c r="U1" s="23"/>
      <c r="V1" s="23"/>
      <c r="W1" s="23"/>
      <c r="X1" s="32"/>
      <c r="Y1" s="32"/>
      <c r="Z1" s="32"/>
    </row>
    <row r="2" spans="1:26" ht="20.25">
      <c r="A2" s="23"/>
      <c r="B2" s="24" t="s">
        <v>132</v>
      </c>
      <c r="C2" s="34" t="s">
        <v>140</v>
      </c>
      <c r="D2" s="35"/>
      <c r="E2" s="35"/>
      <c r="F2" s="35"/>
      <c r="G2" s="35"/>
      <c r="H2" s="35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32"/>
      <c r="Y2" s="32"/>
      <c r="Z2" s="32"/>
    </row>
    <row r="3" spans="1:19" ht="20.25">
      <c r="A3" s="23"/>
      <c r="B3" s="24" t="s">
        <v>125</v>
      </c>
      <c r="C3" s="34" t="s">
        <v>142</v>
      </c>
      <c r="D3" s="35"/>
      <c r="E3" s="35"/>
      <c r="F3" s="35"/>
      <c r="G3" s="23"/>
      <c r="H3" s="23"/>
      <c r="I3" s="32"/>
      <c r="O3" s="23"/>
      <c r="P3" s="23"/>
      <c r="Q3" s="32"/>
      <c r="R3" s="32"/>
      <c r="S3" s="32"/>
    </row>
    <row r="4" spans="2:14" ht="20.25">
      <c r="B4" s="34" t="s">
        <v>127</v>
      </c>
      <c r="C4" s="23"/>
      <c r="D4" s="23"/>
      <c r="E4" s="23"/>
      <c r="F4" s="23"/>
      <c r="G4" s="23"/>
      <c r="H4" s="23"/>
      <c r="I4" s="23"/>
      <c r="J4" s="27"/>
      <c r="K4" s="23"/>
      <c r="L4" s="23"/>
      <c r="M4" s="23"/>
      <c r="N4" s="23"/>
    </row>
    <row r="5" spans="1:26" ht="20.25">
      <c r="A5" s="36" t="s">
        <v>128</v>
      </c>
      <c r="B5" s="37"/>
      <c r="O5" s="23"/>
      <c r="P5" s="23"/>
      <c r="Q5" s="23"/>
      <c r="R5" s="23"/>
      <c r="S5" s="23"/>
      <c r="T5" s="23"/>
      <c r="U5" s="23"/>
      <c r="V5" s="23"/>
      <c r="W5" s="23"/>
      <c r="X5" s="32"/>
      <c r="Y5" s="32"/>
      <c r="Z5" s="32"/>
    </row>
    <row r="6" ht="20.25">
      <c r="C6" s="33" t="s">
        <v>145</v>
      </c>
    </row>
    <row r="7" ht="13.5" thickBot="1">
      <c r="E7" s="39" t="s">
        <v>126</v>
      </c>
    </row>
    <row r="8" spans="1:5" ht="30.75" customHeight="1">
      <c r="A8" s="4" t="s">
        <v>59</v>
      </c>
      <c r="B8" s="8" t="s">
        <v>1</v>
      </c>
      <c r="C8" s="4" t="s">
        <v>2</v>
      </c>
      <c r="D8" s="8" t="s">
        <v>3</v>
      </c>
      <c r="E8" s="4" t="s">
        <v>4</v>
      </c>
    </row>
    <row r="9" spans="1:5" ht="13.5" thickBot="1">
      <c r="A9" s="5" t="s">
        <v>5</v>
      </c>
      <c r="B9" s="9" t="s">
        <v>6</v>
      </c>
      <c r="C9" s="5" t="s">
        <v>7</v>
      </c>
      <c r="D9" s="9" t="s">
        <v>8</v>
      </c>
      <c r="E9" s="5" t="s">
        <v>9</v>
      </c>
    </row>
    <row r="10" spans="1:5" ht="25.5">
      <c r="A10" s="6" t="s">
        <v>10</v>
      </c>
      <c r="B10" s="10" t="s">
        <v>62</v>
      </c>
      <c r="C10" s="14">
        <f>SUM(C11,C17,C18,C19,C20)</f>
        <v>891</v>
      </c>
      <c r="D10" s="14">
        <f>SUM(D11,D17,D18,D19,D20)</f>
        <v>0</v>
      </c>
      <c r="E10" s="14">
        <f>SUM(E11,E17,E18,E19,E20)</f>
        <v>4641</v>
      </c>
    </row>
    <row r="11" spans="1:5" ht="24.75" customHeight="1">
      <c r="A11" s="7" t="s">
        <v>11</v>
      </c>
      <c r="B11" s="11" t="s">
        <v>63</v>
      </c>
      <c r="C11" s="15"/>
      <c r="D11" s="18"/>
      <c r="E11" s="15">
        <f>E12+E13+E14+E15+E16</f>
        <v>351</v>
      </c>
    </row>
    <row r="12" spans="1:5" ht="18" customHeight="1">
      <c r="A12" s="7" t="s">
        <v>12</v>
      </c>
      <c r="B12" s="11" t="s">
        <v>64</v>
      </c>
      <c r="C12" s="15"/>
      <c r="D12" s="18"/>
      <c r="E12" s="15"/>
    </row>
    <row r="13" spans="1:7" ht="20.25" customHeight="1">
      <c r="A13" s="7" t="s">
        <v>13</v>
      </c>
      <c r="B13" s="11" t="s">
        <v>65</v>
      </c>
      <c r="C13" s="15"/>
      <c r="D13" s="18"/>
      <c r="E13" s="15">
        <v>351</v>
      </c>
      <c r="G13" t="s">
        <v>61</v>
      </c>
    </row>
    <row r="14" spans="1:5" ht="18" customHeight="1">
      <c r="A14" s="7" t="s">
        <v>14</v>
      </c>
      <c r="B14" s="11" t="s">
        <v>66</v>
      </c>
      <c r="C14" s="15"/>
      <c r="D14" s="18"/>
      <c r="E14" s="15"/>
    </row>
    <row r="15" spans="1:5" ht="19.5" customHeight="1">
      <c r="A15" s="7" t="s">
        <v>15</v>
      </c>
      <c r="B15" s="13" t="s">
        <v>67</v>
      </c>
      <c r="C15" s="15"/>
      <c r="D15" s="18"/>
      <c r="E15" s="15"/>
    </row>
    <row r="16" spans="1:5" ht="18" customHeight="1">
      <c r="A16" s="7" t="s">
        <v>16</v>
      </c>
      <c r="B16" s="11" t="s">
        <v>68</v>
      </c>
      <c r="C16" s="15"/>
      <c r="D16" s="18"/>
      <c r="E16" s="15"/>
    </row>
    <row r="17" spans="1:5" ht="18" customHeight="1">
      <c r="A17" s="7" t="s">
        <v>17</v>
      </c>
      <c r="B17" s="11" t="s">
        <v>69</v>
      </c>
      <c r="C17" s="15">
        <v>400</v>
      </c>
      <c r="D17" s="18"/>
      <c r="E17" s="15">
        <v>4165</v>
      </c>
    </row>
    <row r="18" spans="1:5" ht="20.25" customHeight="1">
      <c r="A18" s="7" t="s">
        <v>18</v>
      </c>
      <c r="B18" s="11" t="s">
        <v>70</v>
      </c>
      <c r="C18" s="15">
        <v>490</v>
      </c>
      <c r="D18" s="18"/>
      <c r="E18" s="15">
        <v>125</v>
      </c>
    </row>
    <row r="19" spans="1:5" ht="17.25" customHeight="1">
      <c r="A19" s="7" t="s">
        <v>19</v>
      </c>
      <c r="B19" s="11" t="s">
        <v>71</v>
      </c>
      <c r="C19" s="15"/>
      <c r="D19" s="18"/>
      <c r="E19" s="15"/>
    </row>
    <row r="20" spans="1:5" ht="19.5" customHeight="1">
      <c r="A20" s="7" t="s">
        <v>20</v>
      </c>
      <c r="B20" s="13" t="s">
        <v>72</v>
      </c>
      <c r="C20" s="15">
        <v>1</v>
      </c>
      <c r="D20" s="18"/>
      <c r="E20" s="15"/>
    </row>
    <row r="21" spans="1:5" ht="20.25" customHeight="1">
      <c r="A21" s="7" t="s">
        <v>21</v>
      </c>
      <c r="B21" s="12" t="s">
        <v>73</v>
      </c>
      <c r="C21" s="15"/>
      <c r="D21" s="18"/>
      <c r="E21" s="15"/>
    </row>
    <row r="22" spans="1:5" ht="19.5" customHeight="1">
      <c r="A22" s="7" t="s">
        <v>22</v>
      </c>
      <c r="B22" s="12" t="s">
        <v>74</v>
      </c>
      <c r="C22" s="15">
        <f>SUM(C21,C10)</f>
        <v>891</v>
      </c>
      <c r="D22" s="15">
        <f>SUM(D21,D10)</f>
        <v>0</v>
      </c>
      <c r="E22" s="15">
        <f>SUM(E21,E10)</f>
        <v>4641</v>
      </c>
    </row>
    <row r="23" spans="1:5" ht="23.25" customHeight="1">
      <c r="A23" s="7" t="s">
        <v>23</v>
      </c>
      <c r="B23" s="12" t="s">
        <v>75</v>
      </c>
      <c r="C23" s="15">
        <f>SUM(C24:C29)</f>
        <v>3206</v>
      </c>
      <c r="D23" s="15">
        <f>SUM(D24:D29)</f>
        <v>0</v>
      </c>
      <c r="E23" s="15">
        <f>SUM(E24:E29)</f>
        <v>4001</v>
      </c>
    </row>
    <row r="24" spans="1:5" ht="20.25" customHeight="1">
      <c r="A24" s="7" t="s">
        <v>24</v>
      </c>
      <c r="B24" s="13" t="s">
        <v>76</v>
      </c>
      <c r="C24" s="15">
        <v>3205</v>
      </c>
      <c r="D24" s="18"/>
      <c r="E24" s="15">
        <v>3928</v>
      </c>
    </row>
    <row r="25" spans="1:5" ht="18.75" customHeight="1">
      <c r="A25" s="7" t="s">
        <v>25</v>
      </c>
      <c r="B25" s="13" t="s">
        <v>77</v>
      </c>
      <c r="C25" s="15"/>
      <c r="D25" s="18"/>
      <c r="E25" s="15"/>
    </row>
    <row r="26" spans="1:5" ht="19.5" customHeight="1">
      <c r="A26" s="7" t="s">
        <v>26</v>
      </c>
      <c r="B26" s="13" t="s">
        <v>78</v>
      </c>
      <c r="C26" s="15"/>
      <c r="D26" s="18"/>
      <c r="E26" s="15">
        <v>73</v>
      </c>
    </row>
    <row r="27" spans="1:5" ht="18" customHeight="1">
      <c r="A27" s="7" t="s">
        <v>27</v>
      </c>
      <c r="B27" s="13" t="s">
        <v>79</v>
      </c>
      <c r="C27" s="15">
        <v>1</v>
      </c>
      <c r="D27" s="18"/>
      <c r="E27" s="15"/>
    </row>
    <row r="28" spans="1:5" ht="18" customHeight="1">
      <c r="A28" s="7" t="s">
        <v>28</v>
      </c>
      <c r="B28" s="13" t="s">
        <v>80</v>
      </c>
      <c r="C28" s="15"/>
      <c r="D28" s="18"/>
      <c r="E28" s="15"/>
    </row>
    <row r="29" spans="1:5" ht="25.5" customHeight="1">
      <c r="A29" s="7" t="s">
        <v>29</v>
      </c>
      <c r="B29" s="13" t="s">
        <v>81</v>
      </c>
      <c r="C29" s="15"/>
      <c r="D29" s="18"/>
      <c r="E29" s="15"/>
    </row>
    <row r="30" spans="1:5" ht="25.5" customHeight="1">
      <c r="A30" s="7" t="s">
        <v>30</v>
      </c>
      <c r="B30" s="12" t="s">
        <v>82</v>
      </c>
      <c r="C30" s="15">
        <f>SUM(C31:C36)</f>
        <v>0</v>
      </c>
      <c r="D30" s="15">
        <f>SUM(D31:D36)</f>
        <v>0</v>
      </c>
      <c r="E30" s="15">
        <f>SUM(E31:E36)</f>
        <v>0</v>
      </c>
    </row>
    <row r="31" spans="1:5" ht="21" customHeight="1">
      <c r="A31" s="7" t="s">
        <v>31</v>
      </c>
      <c r="B31" s="13" t="s">
        <v>76</v>
      </c>
      <c r="C31" s="15"/>
      <c r="D31" s="18"/>
      <c r="E31" s="15"/>
    </row>
    <row r="32" spans="1:5" ht="19.5" customHeight="1">
      <c r="A32" s="7" t="s">
        <v>32</v>
      </c>
      <c r="B32" s="13" t="s">
        <v>77</v>
      </c>
      <c r="C32" s="15"/>
      <c r="D32" s="18"/>
      <c r="E32" s="15"/>
    </row>
    <row r="33" spans="1:5" ht="19.5" customHeight="1">
      <c r="A33" s="7" t="s">
        <v>33</v>
      </c>
      <c r="B33" s="13" t="s">
        <v>78</v>
      </c>
      <c r="C33" s="15"/>
      <c r="D33" s="18"/>
      <c r="E33" s="15"/>
    </row>
    <row r="34" spans="1:5" ht="18.75" customHeight="1">
      <c r="A34" s="7" t="s">
        <v>34</v>
      </c>
      <c r="B34" s="13" t="s">
        <v>79</v>
      </c>
      <c r="C34" s="15"/>
      <c r="D34" s="18"/>
      <c r="E34" s="15"/>
    </row>
    <row r="35" spans="1:5" ht="22.5" customHeight="1">
      <c r="A35" s="7" t="s">
        <v>83</v>
      </c>
      <c r="B35" s="13" t="s">
        <v>80</v>
      </c>
      <c r="C35" s="15"/>
      <c r="D35" s="18"/>
      <c r="E35" s="15"/>
    </row>
    <row r="36" spans="1:5" ht="19.5" customHeight="1" thickBot="1">
      <c r="A36" s="7" t="s">
        <v>84</v>
      </c>
      <c r="B36" s="21" t="s">
        <v>81</v>
      </c>
      <c r="C36" s="16"/>
      <c r="D36" s="20"/>
      <c r="E36" s="16"/>
    </row>
    <row r="37" ht="19.5" customHeight="1">
      <c r="A37" t="s">
        <v>131</v>
      </c>
    </row>
    <row r="39" spans="1:5" ht="20.25">
      <c r="A39" s="23"/>
      <c r="B39" s="24" t="s">
        <v>130</v>
      </c>
      <c r="C39" s="38" t="s">
        <v>129</v>
      </c>
      <c r="D39" s="23"/>
      <c r="E39" s="23"/>
    </row>
    <row r="40" spans="1:5" ht="20.25">
      <c r="A40" s="23"/>
      <c r="B40" s="24" t="s">
        <v>132</v>
      </c>
      <c r="C40" s="34" t="s">
        <v>117</v>
      </c>
      <c r="D40" s="35"/>
      <c r="E40" s="35"/>
    </row>
    <row r="41" spans="1:5" ht="20.25">
      <c r="A41" s="23"/>
      <c r="B41" s="24" t="s">
        <v>125</v>
      </c>
      <c r="C41" s="34" t="s">
        <v>119</v>
      </c>
      <c r="D41" s="35"/>
      <c r="E41" s="35"/>
    </row>
    <row r="42" spans="2:5" ht="20.25">
      <c r="B42" s="34" t="s">
        <v>127</v>
      </c>
      <c r="C42" s="23"/>
      <c r="D42" s="23"/>
      <c r="E42" s="23"/>
    </row>
    <row r="43" spans="1:2" ht="15">
      <c r="A43" s="36" t="s">
        <v>128</v>
      </c>
      <c r="B43" s="37"/>
    </row>
    <row r="44" ht="20.25">
      <c r="C44" s="33" t="s">
        <v>146</v>
      </c>
    </row>
    <row r="45" ht="13.5" thickBot="1">
      <c r="E45" s="39" t="s">
        <v>126</v>
      </c>
    </row>
    <row r="46" spans="1:5" ht="26.25" customHeight="1">
      <c r="A46" s="4" t="s">
        <v>59</v>
      </c>
      <c r="B46" s="8" t="s">
        <v>1</v>
      </c>
      <c r="C46" s="4" t="s">
        <v>2</v>
      </c>
      <c r="D46" s="8" t="s">
        <v>3</v>
      </c>
      <c r="E46" s="4" t="s">
        <v>4</v>
      </c>
    </row>
    <row r="47" spans="1:5" ht="17.25" customHeight="1" thickBot="1">
      <c r="A47" s="5" t="s">
        <v>5</v>
      </c>
      <c r="B47" s="9" t="s">
        <v>6</v>
      </c>
      <c r="C47" s="5" t="s">
        <v>7</v>
      </c>
      <c r="D47" s="9" t="s">
        <v>8</v>
      </c>
      <c r="E47" s="5" t="s">
        <v>9</v>
      </c>
    </row>
    <row r="48" spans="1:5" ht="16.5" customHeight="1">
      <c r="A48" s="6" t="s">
        <v>85</v>
      </c>
      <c r="B48" s="10" t="s">
        <v>99</v>
      </c>
      <c r="C48" s="14">
        <f>SUM(C23,C30)</f>
        <v>3206</v>
      </c>
      <c r="D48" s="14">
        <f>SUM(D23,D30)</f>
        <v>0</v>
      </c>
      <c r="E48" s="14">
        <f>SUM(E23,E30)</f>
        <v>4001</v>
      </c>
    </row>
    <row r="49" spans="1:5" ht="21" customHeight="1">
      <c r="A49" s="7" t="s">
        <v>86</v>
      </c>
      <c r="B49" s="12" t="s">
        <v>100</v>
      </c>
      <c r="C49" s="15">
        <f>C21-C30</f>
        <v>0</v>
      </c>
      <c r="D49" s="15">
        <f>D21-D30</f>
        <v>0</v>
      </c>
      <c r="E49" s="15">
        <f>E21-E30</f>
        <v>0</v>
      </c>
    </row>
    <row r="50" spans="1:5" ht="18.75" customHeight="1">
      <c r="A50" s="7" t="s">
        <v>87</v>
      </c>
      <c r="B50" s="12" t="s">
        <v>101</v>
      </c>
      <c r="C50" s="15"/>
      <c r="D50" s="18"/>
      <c r="E50" s="15"/>
    </row>
    <row r="51" spans="1:5" ht="18" customHeight="1">
      <c r="A51" s="6" t="s">
        <v>88</v>
      </c>
      <c r="B51" s="12" t="s">
        <v>102</v>
      </c>
      <c r="C51" s="15">
        <f>C49-C50</f>
        <v>0</v>
      </c>
      <c r="D51" s="15">
        <f>D49-D50</f>
        <v>0</v>
      </c>
      <c r="E51" s="15">
        <f>E49-E50</f>
        <v>0</v>
      </c>
    </row>
    <row r="52" spans="1:5" ht="18" customHeight="1">
      <c r="A52" s="7" t="s">
        <v>89</v>
      </c>
      <c r="B52" s="12" t="s">
        <v>103</v>
      </c>
      <c r="C52" s="15">
        <f>C10-C23</f>
        <v>-2315</v>
      </c>
      <c r="D52" s="15">
        <f>D10-D23</f>
        <v>0</v>
      </c>
      <c r="E52" s="15">
        <f>E10-E23</f>
        <v>640</v>
      </c>
    </row>
    <row r="53" spans="1:5" ht="25.5" customHeight="1">
      <c r="A53" s="41" t="s">
        <v>104</v>
      </c>
      <c r="B53" s="42"/>
      <c r="C53" s="42"/>
      <c r="D53" s="42"/>
      <c r="E53" s="43"/>
    </row>
    <row r="54" spans="1:5" ht="18.75" customHeight="1">
      <c r="A54" s="7" t="s">
        <v>90</v>
      </c>
      <c r="B54" s="12" t="s">
        <v>105</v>
      </c>
      <c r="C54" s="15">
        <v>0</v>
      </c>
      <c r="D54" s="18"/>
      <c r="E54" s="15">
        <v>0</v>
      </c>
    </row>
    <row r="55" spans="1:5" ht="19.5" customHeight="1">
      <c r="A55" s="7" t="s">
        <v>91</v>
      </c>
      <c r="B55" s="11" t="s">
        <v>106</v>
      </c>
      <c r="C55" s="15">
        <v>0</v>
      </c>
      <c r="D55" s="18"/>
      <c r="E55" s="15">
        <v>0</v>
      </c>
    </row>
    <row r="56" spans="1:5" ht="21.75" customHeight="1">
      <c r="A56" s="7" t="s">
        <v>92</v>
      </c>
      <c r="B56" s="11" t="s">
        <v>107</v>
      </c>
      <c r="C56" s="15"/>
      <c r="D56" s="18"/>
      <c r="E56" s="15"/>
    </row>
    <row r="57" spans="1:5" ht="20.25" customHeight="1">
      <c r="A57" s="7" t="s">
        <v>93</v>
      </c>
      <c r="B57" s="11" t="s">
        <v>108</v>
      </c>
      <c r="C57" s="15"/>
      <c r="D57" s="18"/>
      <c r="E57" s="15"/>
    </row>
    <row r="58" spans="1:5" ht="21" customHeight="1">
      <c r="A58" s="7" t="s">
        <v>94</v>
      </c>
      <c r="B58" s="13" t="s">
        <v>133</v>
      </c>
      <c r="C58" s="15">
        <v>0</v>
      </c>
      <c r="D58" s="18"/>
      <c r="E58" s="15">
        <v>0</v>
      </c>
    </row>
    <row r="59" spans="1:5" ht="19.5" customHeight="1">
      <c r="A59" s="7" t="s">
        <v>95</v>
      </c>
      <c r="B59" s="13" t="s">
        <v>109</v>
      </c>
      <c r="C59" s="15">
        <v>0</v>
      </c>
      <c r="D59" s="18"/>
      <c r="E59" s="15">
        <v>0</v>
      </c>
    </row>
    <row r="60" spans="1:5" ht="21.75" customHeight="1">
      <c r="A60" s="7" t="s">
        <v>96</v>
      </c>
      <c r="B60" s="12" t="s">
        <v>110</v>
      </c>
      <c r="C60" s="15"/>
      <c r="D60" s="15"/>
      <c r="E60" s="15"/>
    </row>
    <row r="61" spans="1:5" ht="18" customHeight="1">
      <c r="A61" s="7" t="s">
        <v>97</v>
      </c>
      <c r="B61" s="12" t="s">
        <v>111</v>
      </c>
      <c r="C61" s="15"/>
      <c r="D61" s="15"/>
      <c r="E61" s="15"/>
    </row>
    <row r="62" spans="1:5" ht="20.25" customHeight="1" thickBot="1">
      <c r="A62" s="7" t="s">
        <v>98</v>
      </c>
      <c r="B62" s="19" t="s">
        <v>112</v>
      </c>
      <c r="C62" s="16"/>
      <c r="D62" s="20"/>
      <c r="E62" s="16"/>
    </row>
    <row r="63" ht="21" customHeight="1"/>
    <row r="64" ht="18" customHeight="1"/>
    <row r="74" ht="14.25" customHeight="1"/>
    <row r="79" ht="12.75">
      <c r="A79" t="s">
        <v>144</v>
      </c>
    </row>
    <row r="80" ht="12.75">
      <c r="C80" t="s">
        <v>135</v>
      </c>
    </row>
    <row r="81" ht="12.75">
      <c r="A81" t="s">
        <v>134</v>
      </c>
    </row>
  </sheetData>
  <sheetProtection/>
  <mergeCells count="1">
    <mergeCell ref="A53:E53"/>
  </mergeCells>
  <printOptions/>
  <pageMargins left="0.75" right="0.25" top="0.5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KS-Építő Kft. -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</dc:creator>
  <cp:keywords/>
  <dc:description/>
  <cp:lastModifiedBy>Perczel Anna</cp:lastModifiedBy>
  <cp:lastPrinted>2010-05-17T13:49:52Z</cp:lastPrinted>
  <dcterms:created xsi:type="dcterms:W3CDTF">2009-06-22T18:00:11Z</dcterms:created>
  <dcterms:modified xsi:type="dcterms:W3CDTF">2011-08-19T22:12:33Z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-1216936507</vt:i4>
  </property>
  <property fmtid="{D5CDD505-2E9C-101B-9397-08002B2CF9AE}" pid="4" name="_EmailSubje">
    <vt:lpwstr>javított ÓVÁS! tevékenység</vt:lpwstr>
  </property>
  <property fmtid="{D5CDD505-2E9C-101B-9397-08002B2CF9AE}" pid="5" name="_AuthorEma">
    <vt:lpwstr>horng@t-online.hu</vt:lpwstr>
  </property>
  <property fmtid="{D5CDD505-2E9C-101B-9397-08002B2CF9AE}" pid="6" name="_AuthorEmailDisplayNa">
    <vt:lpwstr>Horn Gabriella</vt:lpwstr>
  </property>
</Properties>
</file>